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 activeTab="2"/>
  </bookViews>
  <sheets>
    <sheet name="Форма 2.3. 2 месяца" sheetId="10" r:id="rId1"/>
    <sheet name="Классификатор" sheetId="9" r:id="rId2"/>
    <sheet name="Форма 2.3. 10 месяцев" sheetId="11" r:id="rId3"/>
  </sheets>
  <definedNames>
    <definedName name="_xlnm._FilterDatabase" localSheetId="0" hidden="1">'Форма 2.3. 2 месяца'!$B$1:$B$46</definedName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1"/>
  <c r="D33"/>
  <c r="D25"/>
  <c r="D17"/>
  <c r="D9"/>
  <c r="D42" i="10"/>
  <c r="D33"/>
  <c r="D25"/>
  <c r="D17"/>
  <c r="D9"/>
</calcChain>
</file>

<file path=xl/sharedStrings.xml><?xml version="1.0" encoding="utf-8"?>
<sst xmlns="http://schemas.openxmlformats.org/spreadsheetml/2006/main" count="901" uniqueCount="382">
  <si>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</si>
  <si>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</si>
  <si>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</si>
  <si>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</si>
  <si>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</si>
  <si>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</si>
  <si>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</si>
  <si>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</si>
  <si>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</si>
  <si>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</si>
  <si>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</si>
  <si>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</si>
  <si>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</si>
  <si>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</si>
  <si>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</si>
  <si>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</si>
  <si>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</si>
  <si>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</si>
  <si>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</si>
  <si>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</si>
  <si>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</si>
  <si>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</si>
  <si>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</si>
  <si>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</si>
  <si>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</si>
  <si>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</si>
  <si>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</si>
  <si>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</si>
  <si>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</si>
  <si>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</si>
  <si>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</si>
  <si>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</si>
  <si>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</si>
  <si>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</si>
  <si>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</si>
  <si>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</si>
  <si>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</si>
  <si>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</si>
  <si>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</si>
  <si>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</si>
  <si>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</si>
  <si>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</si>
  <si>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</si>
  <si>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</si>
  <si>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</si>
  <si>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</si>
  <si>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</si>
  <si>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</si>
  <si>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</si>
  <si>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</si>
  <si>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</si>
  <si>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</si>
  <si>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</si>
  <si>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</si>
  <si>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</si>
  <si>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</si>
  <si>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</si>
  <si>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</si>
  <si>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</si>
  <si>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</si>
  <si>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</si>
  <si>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</si>
  <si>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</si>
  <si>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</si>
  <si>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</si>
  <si>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</si>
  <si>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</si>
  <si>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</si>
  <si>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</si>
  <si>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</si>
  <si>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</si>
  <si>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</si>
  <si>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</si>
  <si>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</si>
  <si>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</si>
  <si>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</si>
  <si>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</si>
  <si>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</si>
  <si>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</si>
  <si>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</si>
  <si>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</si>
  <si>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</si>
  <si>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</si>
  <si>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</si>
  <si>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</si>
  <si>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</si>
  <si>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</si>
  <si>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</si>
  <si>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</si>
  <si>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</si>
  <si>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</si>
  <si>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</si>
  <si>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</si>
  <si>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</si>
  <si>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</si>
  <si>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</si>
  <si>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</si>
  <si>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</si>
  <si>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</si>
  <si>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</si>
  <si>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</si>
  <si>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</si>
  <si>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</si>
  <si>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</si>
  <si>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</si>
  <si>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</si>
  <si>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</si>
  <si>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</si>
  <si>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</si>
  <si>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</si>
  <si>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</si>
  <si>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</si>
  <si>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</si>
  <si>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</si>
  <si>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</si>
  <si>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</si>
  <si>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</si>
  <si>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</si>
  <si>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</si>
  <si>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</si>
  <si>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</si>
  <si>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</si>
  <si>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</si>
  <si>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</si>
  <si>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</si>
  <si>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</si>
  <si>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</si>
  <si>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</si>
  <si>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</si>
  <si>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</si>
  <si>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</si>
  <si>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</si>
  <si>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</si>
  <si>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</si>
  <si>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</si>
  <si>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</si>
  <si>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</si>
  <si>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</si>
  <si>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</si>
  <si>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</si>
  <si>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</si>
  <si>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</si>
  <si>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</si>
  <si>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</si>
  <si>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</si>
  <si>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</si>
  <si>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</si>
  <si>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</si>
  <si>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</si>
  <si>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</si>
  <si>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</si>
  <si>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</si>
  <si>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</si>
  <si>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</si>
  <si>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</si>
  <si>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</si>
  <si>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</si>
  <si>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</si>
  <si>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</si>
  <si>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</si>
  <si>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</si>
  <si>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</si>
  <si>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</si>
  <si>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</si>
  <si>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</si>
  <si>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</si>
  <si>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</si>
  <si>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</si>
  <si>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</si>
  <si>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</si>
  <si>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</si>
  <si>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</si>
  <si>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</si>
  <si>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</si>
  <si>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</si>
  <si>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</si>
  <si>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</si>
  <si>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</si>
  <si>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</si>
  <si>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</si>
  <si>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</si>
  <si>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</si>
  <si>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</si>
  <si>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</si>
  <si>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</si>
  <si>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</si>
  <si>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</si>
  <si>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</si>
  <si>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</si>
  <si>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</si>
  <si>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</si>
  <si>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</si>
  <si>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</si>
  <si>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</si>
  <si>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</si>
  <si>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</si>
  <si>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</si>
  <si>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</si>
  <si>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</si>
  <si>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</si>
  <si>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</si>
  <si>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</si>
  <si>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</si>
  <si>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</si>
  <si>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</si>
  <si>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</si>
  <si>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</si>
  <si>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</si>
  <si>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</si>
  <si>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</si>
  <si>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</si>
  <si>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</si>
  <si>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</si>
  <si>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</si>
  <si>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</si>
  <si>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</si>
  <si>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</si>
  <si>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</si>
  <si>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</si>
  <si>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</si>
  <si>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</si>
  <si>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</si>
  <si>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</si>
  <si>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</si>
  <si>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</si>
  <si>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</si>
  <si>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</si>
  <si>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</si>
  <si>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</si>
  <si>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</si>
  <si>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</si>
  <si>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</si>
  <si>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</si>
  <si>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</si>
  <si>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</si>
  <si>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</si>
  <si>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</si>
  <si>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</si>
  <si>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</si>
  <si>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</si>
  <si>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</si>
  <si>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</si>
  <si>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</si>
  <si>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</si>
  <si>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</si>
  <si>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</si>
  <si>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</si>
  <si>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</si>
  <si>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</si>
  <si>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</si>
  <si>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</si>
  <si>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</si>
  <si>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</si>
  <si>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</si>
  <si>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</si>
  <si>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</si>
  <si>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</si>
  <si>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</si>
  <si>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</si>
  <si>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</si>
  <si>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</si>
  <si>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</si>
  <si>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</si>
  <si>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</si>
  <si>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</si>
  <si>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</si>
  <si>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</si>
  <si>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</si>
  <si>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</si>
  <si>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</si>
  <si>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</si>
  <si>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</si>
  <si>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</si>
  <si>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</si>
  <si>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</si>
  <si>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</si>
  <si>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</si>
  <si>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</si>
  <si>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</si>
  <si>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</si>
  <si>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</si>
  <si>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</si>
  <si>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</si>
  <si>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</si>
  <si>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</si>
  <si>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</si>
  <si>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</si>
  <si>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</si>
  <si>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</si>
  <si>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</si>
  <si>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</si>
  <si>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</si>
  <si>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</si>
  <si>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</si>
  <si>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</si>
  <si>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</si>
  <si>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</si>
  <si>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</si>
  <si>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</si>
  <si>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</si>
  <si>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</si>
  <si>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</si>
  <si>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</si>
  <si>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</si>
  <si>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</si>
  <si>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</si>
  <si>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</si>
  <si>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</si>
  <si>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</si>
  <si>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</si>
  <si>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</si>
  <si>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</si>
  <si>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</si>
  <si>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</si>
  <si>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</si>
  <si>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</si>
  <si>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</si>
  <si>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</si>
  <si>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</si>
  <si>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</si>
  <si>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</si>
  <si>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</si>
  <si>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</si>
  <si>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</si>
  <si>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</si>
  <si>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</si>
  <si>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</si>
  <si>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</si>
  <si>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</si>
  <si>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</si>
  <si>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</si>
  <si>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</si>
  <si>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</si>
  <si>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</si>
  <si>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</si>
  <si>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</si>
  <si>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</si>
  <si>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</si>
  <si>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</si>
  <si>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</si>
  <si>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</si>
  <si>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</si>
  <si>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</si>
  <si>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</si>
  <si>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</si>
  <si>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</si>
  <si>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</si>
  <si>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</si>
  <si>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</si>
  <si>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</si>
  <si>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</si>
  <si>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</si>
  <si>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</si>
  <si>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</si>
  <si>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</si>
  <si>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</si>
  <si>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</si>
  <si>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</si>
  <si>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</si>
  <si>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</si>
  <si>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</si>
  <si>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</si>
  <si>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</si>
  <si>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</si>
  <si>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</si>
  <si>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</si>
  <si>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</si>
  <si>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</si>
  <si>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</si>
  <si>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</si>
  <si>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</si>
  <si>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</si>
  <si>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</si>
  <si>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</si>
  <si>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</si>
  <si>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</si>
  <si>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 xml:space="preserve">Протокол решения общего собрания собственников </t>
  </si>
  <si>
    <t>Техническое обслуживание и санитарное содержание общего имущества</t>
  </si>
  <si>
    <t xml:space="preserve">Текущий ремонт </t>
  </si>
  <si>
    <t>ООО "УК "ДомСервис"</t>
  </si>
  <si>
    <t>Иркутская обл., Иркутский район, р.п. Маркова, ул. Изумрудная, д. 6/1</t>
  </si>
  <si>
    <t>Протокол решения общего собрания собственников от 09.03.2017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</si>
</sst>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zoomScaleNormal="100" workbookViewId="0">
      <selection activeCell="D10" sqref="D10"/>
    </sheetView>
  </sheetViews>
  <sheetFormatPr defaultRowHeight="15"/>
  <cols>
    <col min="1" max="1" width="7.28515625" style="19" bestFit="1" customWidth="1"/>
    <col min="2" max="2" width="29.28515625" style="19" customWidth="1"/>
    <col min="3" max="3" width="9" style="19" bestFit="1" customWidth="1"/>
    <col min="4" max="4" width="39.7109375" style="19" customWidth="1"/>
    <col min="5" max="5" width="9.42578125" style="17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379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380</v>
      </c>
      <c r="B3" s="24"/>
      <c r="C3" s="24"/>
      <c r="D3" s="24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361</v>
      </c>
      <c r="B6" s="10" t="s">
        <v>4</v>
      </c>
      <c r="C6" s="11" t="s">
        <v>5</v>
      </c>
      <c r="D6" s="22">
        <v>42815</v>
      </c>
    </row>
    <row r="7" spans="1:4" ht="42.75">
      <c r="A7" s="21" t="s">
        <v>362</v>
      </c>
      <c r="B7" s="12" t="s">
        <v>10</v>
      </c>
      <c r="C7" s="13" t="s">
        <v>5</v>
      </c>
      <c r="D7" s="9" t="s">
        <v>377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1" t="s">
        <v>365</v>
      </c>
      <c r="B9" s="14" t="s">
        <v>11</v>
      </c>
      <c r="C9" s="13" t="s">
        <v>12</v>
      </c>
      <c r="D9" s="23">
        <f>8.18*822.13*2</f>
        <v>13450.0468</v>
      </c>
    </row>
    <row r="10" spans="1:4" ht="45">
      <c r="A10" s="21" t="s">
        <v>366</v>
      </c>
      <c r="B10" s="14" t="s">
        <v>367</v>
      </c>
      <c r="C10" s="13" t="s">
        <v>5</v>
      </c>
      <c r="D10" s="16"/>
    </row>
    <row r="11" spans="1:4" ht="30">
      <c r="A11" s="21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21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0" t="s">
        <v>361</v>
      </c>
      <c r="B14" s="10" t="s">
        <v>4</v>
      </c>
      <c r="C14" s="11" t="s">
        <v>5</v>
      </c>
      <c r="D14" s="22">
        <v>42815</v>
      </c>
    </row>
    <row r="15" spans="1:4" ht="30">
      <c r="A15" s="21" t="s">
        <v>362</v>
      </c>
      <c r="B15" s="12" t="s">
        <v>10</v>
      </c>
      <c r="C15" s="13" t="s">
        <v>5</v>
      </c>
      <c r="D15" s="9" t="s">
        <v>378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1" t="s">
        <v>365</v>
      </c>
      <c r="B17" s="14" t="s">
        <v>11</v>
      </c>
      <c r="C17" s="13" t="s">
        <v>12</v>
      </c>
      <c r="D17" s="23">
        <f>2.59*822.13*2</f>
        <v>4258.6333999999997</v>
      </c>
    </row>
    <row r="18" spans="1:4" ht="45">
      <c r="A18" s="21" t="s">
        <v>366</v>
      </c>
      <c r="B18" s="14" t="s">
        <v>367</v>
      </c>
      <c r="C18" s="13" t="s">
        <v>5</v>
      </c>
      <c r="D18" s="16"/>
    </row>
    <row r="19" spans="1:4" ht="30">
      <c r="A19" s="21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21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0" t="s">
        <v>361</v>
      </c>
      <c r="B22" s="10" t="s">
        <v>4</v>
      </c>
      <c r="C22" s="11" t="s">
        <v>5</v>
      </c>
      <c r="D22" s="22">
        <v>42815</v>
      </c>
    </row>
    <row r="23" spans="1:4" ht="30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1" t="s">
        <v>365</v>
      </c>
      <c r="B25" s="14" t="s">
        <v>11</v>
      </c>
      <c r="C25" s="13" t="s">
        <v>12</v>
      </c>
      <c r="D25" s="23">
        <f>1.01*822.13*2</f>
        <v>1660.7026000000001</v>
      </c>
    </row>
    <row r="26" spans="1:4" ht="45">
      <c r="A26" s="21" t="s">
        <v>366</v>
      </c>
      <c r="B26" s="14" t="s">
        <v>367</v>
      </c>
      <c r="C26" s="13" t="s">
        <v>5</v>
      </c>
      <c r="D26" s="16"/>
    </row>
    <row r="27" spans="1:4" ht="30">
      <c r="A27" s="21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21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0" t="s">
        <v>361</v>
      </c>
      <c r="B30" s="10" t="s">
        <v>4</v>
      </c>
      <c r="C30" s="11" t="s">
        <v>5</v>
      </c>
      <c r="D30" s="22">
        <v>42815</v>
      </c>
    </row>
    <row r="31" spans="1:4" ht="30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1" t="s">
        <v>365</v>
      </c>
      <c r="B33" s="14" t="s">
        <v>11</v>
      </c>
      <c r="C33" s="13" t="s">
        <v>12</v>
      </c>
      <c r="D33" s="23">
        <f>1.24*822.13*2</f>
        <v>2038.8824</v>
      </c>
    </row>
    <row r="34" spans="1:4" ht="45">
      <c r="A34" s="21" t="s">
        <v>366</v>
      </c>
      <c r="B34" s="14" t="s">
        <v>367</v>
      </c>
      <c r="C34" s="13" t="s">
        <v>5</v>
      </c>
      <c r="D34" s="16"/>
    </row>
    <row r="35" spans="1:4" ht="30">
      <c r="A35" s="21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21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1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5" t="s">
        <v>325</v>
      </c>
      <c r="B38" s="26"/>
      <c r="C38" s="26"/>
      <c r="D38" s="27"/>
    </row>
    <row r="39" spans="1:4" ht="28.5">
      <c r="A39" s="20" t="s">
        <v>361</v>
      </c>
      <c r="B39" s="10" t="s">
        <v>4</v>
      </c>
      <c r="C39" s="11" t="s">
        <v>5</v>
      </c>
      <c r="D39" s="22">
        <v>42815</v>
      </c>
    </row>
    <row r="40" spans="1:4" ht="30">
      <c r="A40" s="21" t="s">
        <v>362</v>
      </c>
      <c r="B40" s="12" t="s">
        <v>10</v>
      </c>
      <c r="C40" s="13" t="s">
        <v>5</v>
      </c>
      <c r="D40" s="9" t="s">
        <v>375</v>
      </c>
    </row>
    <row r="41" spans="1:4">
      <c r="A41" s="21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1" t="s">
        <v>365</v>
      </c>
      <c r="B42" s="14" t="s">
        <v>11</v>
      </c>
      <c r="C42" s="13" t="s">
        <v>12</v>
      </c>
      <c r="D42" s="23">
        <f>0.62*822.13*2</f>
        <v>1019.4412</v>
      </c>
    </row>
    <row r="43" spans="1:4" ht="45">
      <c r="A43" s="21" t="s">
        <v>366</v>
      </c>
      <c r="B43" s="14" t="s">
        <v>367</v>
      </c>
      <c r="C43" s="13" t="s">
        <v>5</v>
      </c>
      <c r="D43" s="16"/>
    </row>
    <row r="44" spans="1:4" ht="30">
      <c r="A44" s="21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21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1" t="s">
        <v>371</v>
      </c>
      <c r="B46" s="12" t="s">
        <v>14</v>
      </c>
      <c r="C46" s="13" t="s">
        <v>5</v>
      </c>
      <c r="D46" s="13" t="s">
        <v>372</v>
      </c>
    </row>
  </sheetData>
  <autoFilter ref="B1:B46"/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4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2"/>
    <mergeCell ref="A1:C2"/>
  </mergeCells>
  <pageMargins left="0.7" right="0.7" top="0.75" bottom="0.75" header="0.3" footer="0.3"/>
  <pageSetup scale="87" fitToHeight="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tabSelected="1" workbookViewId="0">
      <selection activeCell="D9" sqref="D9"/>
    </sheetView>
  </sheetViews>
  <sheetFormatPr defaultRowHeight="15"/>
  <cols>
    <col min="1" max="1" width="7.28515625" style="19" bestFit="1" customWidth="1"/>
    <col min="2" max="2" width="29.28515625" style="19" customWidth="1"/>
    <col min="3" max="3" width="9" style="19" bestFit="1" customWidth="1"/>
    <col min="4" max="4" width="39.7109375" style="19" customWidth="1"/>
    <col min="5" max="5" width="9.42578125" style="17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379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380</v>
      </c>
      <c r="B3" s="24"/>
      <c r="C3" s="24"/>
      <c r="D3" s="24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361</v>
      </c>
      <c r="B6" s="10" t="s">
        <v>4</v>
      </c>
      <c r="C6" s="11" t="s">
        <v>5</v>
      </c>
      <c r="D6" s="22">
        <v>42815</v>
      </c>
    </row>
    <row r="7" spans="1:4" ht="42.75">
      <c r="A7" s="21" t="s">
        <v>362</v>
      </c>
      <c r="B7" s="12" t="s">
        <v>10</v>
      </c>
      <c r="C7" s="13" t="s">
        <v>5</v>
      </c>
      <c r="D7" s="9" t="s">
        <v>377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1" t="s">
        <v>365</v>
      </c>
      <c r="B9" s="14" t="s">
        <v>11</v>
      </c>
      <c r="C9" s="13" t="s">
        <v>12</v>
      </c>
      <c r="D9" s="23">
        <f>10.814*822.13*10</f>
        <v>88905.138200000001</v>
      </c>
    </row>
    <row r="10" spans="1:4" ht="45">
      <c r="A10" s="21" t="s">
        <v>366</v>
      </c>
      <c r="B10" s="14" t="s">
        <v>367</v>
      </c>
      <c r="C10" s="13" t="s">
        <v>5</v>
      </c>
      <c r="D10" s="16">
        <v>42795</v>
      </c>
    </row>
    <row r="11" spans="1:4" ht="30">
      <c r="A11" s="21" t="s">
        <v>368</v>
      </c>
      <c r="B11" s="14" t="s">
        <v>369</v>
      </c>
      <c r="C11" s="13" t="s">
        <v>5</v>
      </c>
      <c r="D11" s="13" t="s">
        <v>381</v>
      </c>
    </row>
    <row r="12" spans="1:4" ht="45">
      <c r="A12" s="21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0" t="s">
        <v>361</v>
      </c>
      <c r="B14" s="10" t="s">
        <v>4</v>
      </c>
      <c r="C14" s="11" t="s">
        <v>5</v>
      </c>
      <c r="D14" s="22">
        <v>42815</v>
      </c>
    </row>
    <row r="15" spans="1:4" ht="30">
      <c r="A15" s="21" t="s">
        <v>362</v>
      </c>
      <c r="B15" s="12" t="s">
        <v>10</v>
      </c>
      <c r="C15" s="13" t="s">
        <v>5</v>
      </c>
      <c r="D15" s="9" t="s">
        <v>378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1" t="s">
        <v>365</v>
      </c>
      <c r="B17" s="14" t="s">
        <v>11</v>
      </c>
      <c r="C17" s="13" t="s">
        <v>12</v>
      </c>
      <c r="D17" s="23">
        <f>2.59*822.13*10</f>
        <v>21293.166999999998</v>
      </c>
    </row>
    <row r="18" spans="1:4" ht="45">
      <c r="A18" s="21" t="s">
        <v>366</v>
      </c>
      <c r="B18" s="14" t="s">
        <v>367</v>
      </c>
      <c r="C18" s="13" t="s">
        <v>5</v>
      </c>
      <c r="D18" s="16">
        <v>42795</v>
      </c>
    </row>
    <row r="19" spans="1:4" ht="30">
      <c r="A19" s="21" t="s">
        <v>368</v>
      </c>
      <c r="B19" s="14" t="s">
        <v>369</v>
      </c>
      <c r="C19" s="13" t="s">
        <v>5</v>
      </c>
      <c r="D19" s="13" t="s">
        <v>381</v>
      </c>
    </row>
    <row r="20" spans="1:4" ht="45">
      <c r="A20" s="21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0" t="s">
        <v>361</v>
      </c>
      <c r="B22" s="10" t="s">
        <v>4</v>
      </c>
      <c r="C22" s="11" t="s">
        <v>5</v>
      </c>
      <c r="D22" s="22">
        <v>42815</v>
      </c>
    </row>
    <row r="23" spans="1:4" ht="30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1" t="s">
        <v>365</v>
      </c>
      <c r="B25" s="14" t="s">
        <v>11</v>
      </c>
      <c r="C25" s="13" t="s">
        <v>12</v>
      </c>
      <c r="D25" s="23">
        <f>1.01*822.13*10</f>
        <v>8303.5130000000008</v>
      </c>
    </row>
    <row r="26" spans="1:4" ht="45">
      <c r="A26" s="21" t="s">
        <v>366</v>
      </c>
      <c r="B26" s="14" t="s">
        <v>367</v>
      </c>
      <c r="C26" s="13" t="s">
        <v>5</v>
      </c>
      <c r="D26" s="16">
        <v>42795</v>
      </c>
    </row>
    <row r="27" spans="1:4" ht="30">
      <c r="A27" s="21" t="s">
        <v>368</v>
      </c>
      <c r="B27" s="14" t="s">
        <v>369</v>
      </c>
      <c r="C27" s="13" t="s">
        <v>5</v>
      </c>
      <c r="D27" s="13" t="s">
        <v>381</v>
      </c>
    </row>
    <row r="28" spans="1:4" ht="45">
      <c r="A28" s="21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0" t="s">
        <v>361</v>
      </c>
      <c r="B30" s="10" t="s">
        <v>4</v>
      </c>
      <c r="C30" s="11" t="s">
        <v>5</v>
      </c>
      <c r="D30" s="22">
        <v>42815</v>
      </c>
    </row>
    <row r="31" spans="1:4" ht="30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1" t="s">
        <v>365</v>
      </c>
      <c r="B33" s="14" t="s">
        <v>11</v>
      </c>
      <c r="C33" s="13" t="s">
        <v>12</v>
      </c>
      <c r="D33" s="23">
        <f>1.5*822.13*10</f>
        <v>12331.949999999999</v>
      </c>
    </row>
    <row r="34" spans="1:4" ht="45">
      <c r="A34" s="21" t="s">
        <v>366</v>
      </c>
      <c r="B34" s="14" t="s">
        <v>367</v>
      </c>
      <c r="C34" s="13" t="s">
        <v>5</v>
      </c>
      <c r="D34" s="16">
        <v>42795</v>
      </c>
    </row>
    <row r="35" spans="1:4" ht="30">
      <c r="A35" s="21" t="s">
        <v>368</v>
      </c>
      <c r="B35" s="14" t="s">
        <v>369</v>
      </c>
      <c r="C35" s="13" t="s">
        <v>5</v>
      </c>
      <c r="D35" s="13" t="s">
        <v>381</v>
      </c>
    </row>
    <row r="36" spans="1:4" ht="45">
      <c r="A36" s="21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1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5" t="s">
        <v>325</v>
      </c>
      <c r="B38" s="26"/>
      <c r="C38" s="26"/>
      <c r="D38" s="27"/>
    </row>
    <row r="39" spans="1:4" ht="28.5">
      <c r="A39" s="20" t="s">
        <v>361</v>
      </c>
      <c r="B39" s="10" t="s">
        <v>4</v>
      </c>
      <c r="C39" s="11" t="s">
        <v>5</v>
      </c>
      <c r="D39" s="22">
        <v>42815</v>
      </c>
    </row>
    <row r="40" spans="1:4" ht="30">
      <c r="A40" s="21" t="s">
        <v>362</v>
      </c>
      <c r="B40" s="12" t="s">
        <v>10</v>
      </c>
      <c r="C40" s="13" t="s">
        <v>5</v>
      </c>
      <c r="D40" s="9" t="s">
        <v>375</v>
      </c>
    </row>
    <row r="41" spans="1:4">
      <c r="A41" s="21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1" t="s">
        <v>365</v>
      </c>
      <c r="B42" s="14" t="s">
        <v>11</v>
      </c>
      <c r="C42" s="13" t="s">
        <v>12</v>
      </c>
      <c r="D42" s="23">
        <f>0.62*822.13*10</f>
        <v>5097.2060000000001</v>
      </c>
    </row>
    <row r="43" spans="1:4" ht="45">
      <c r="A43" s="21" t="s">
        <v>366</v>
      </c>
      <c r="B43" s="14" t="s">
        <v>367</v>
      </c>
      <c r="C43" s="13" t="s">
        <v>5</v>
      </c>
      <c r="D43" s="16">
        <v>42795</v>
      </c>
    </row>
    <row r="44" spans="1:4" ht="30">
      <c r="A44" s="21" t="s">
        <v>368</v>
      </c>
      <c r="B44" s="14" t="s">
        <v>369</v>
      </c>
      <c r="C44" s="13" t="s">
        <v>5</v>
      </c>
      <c r="D44" s="13" t="s">
        <v>381</v>
      </c>
    </row>
    <row r="45" spans="1:4" ht="45">
      <c r="A45" s="21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1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2.3. 2 месяца</vt:lpstr>
      <vt:lpstr>Классификатор</vt:lpstr>
      <vt:lpstr>Форма 2.3. 10 месяцев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2016-04-08T06:22:02Z</cp:lastPrinted>
  <dcterms:created xsi:type="dcterms:W3CDTF">2014-12-15T06:48:03Z</dcterms:created>
  <dcterms:modified xsi:type="dcterms:W3CDTF">2017-03-21T08:30:37Z</dcterms:modified>
</cp:coreProperties>
</file>