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 activeTab="2"/>
  </bookViews>
  <sheets>
    <sheet name="Форма 2.3. январь 2017" sheetId="10" r:id="rId1"/>
    <sheet name="Классификатор" sheetId="9" r:id="rId2"/>
    <sheet name="Форма 2.3. 11 месяцев" sheetId="11" r:id="rId3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1"/>
  <c r="D33"/>
  <c r="D25"/>
  <c r="D17"/>
  <c r="D9"/>
  <c r="D42" i="10"/>
  <c r="D33"/>
  <c r="D25"/>
  <c r="D17"/>
  <c r="D9"/>
</calcChain>
</file>

<file path=xl/sharedStrings.xml><?xml version="1.0" encoding="utf-8"?>
<sst xmlns="http://schemas.openxmlformats.org/spreadsheetml/2006/main" count="901" uniqueCount="382">
  <si>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</si>
  <si>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</si>
  <si>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</si>
  <si>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</si>
  <si>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</si>
  <si>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</si>
  <si>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</si>
  <si>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</si>
  <si>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</si>
  <si>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</si>
  <si>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</si>
  <si>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</si>
  <si>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</si>
  <si>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</si>
  <si>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</si>
  <si>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</si>
  <si>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</si>
  <si>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</si>
  <si>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</si>
  <si>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</si>
  <si>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</si>
  <si>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</si>
  <si>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</si>
  <si>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</si>
  <si>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</si>
  <si>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</si>
  <si>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</si>
  <si>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</si>
  <si>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</si>
  <si>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</si>
  <si>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</si>
  <si>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</si>
  <si>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</si>
  <si>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</si>
  <si>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</si>
  <si>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</si>
  <si>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</si>
  <si>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</si>
  <si>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</si>
  <si>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</si>
  <si>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</si>
  <si>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</si>
  <si>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</si>
  <si>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</si>
  <si>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</si>
  <si>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</si>
  <si>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</si>
  <si>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</si>
  <si>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</si>
  <si>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</si>
  <si>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</si>
  <si>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</si>
  <si>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</si>
  <si>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</si>
  <si>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</si>
  <si>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</si>
  <si>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</si>
  <si>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</si>
  <si>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</si>
  <si>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</si>
  <si>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</si>
  <si>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</si>
  <si>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</si>
  <si>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</si>
  <si>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</si>
  <si>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</si>
  <si>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</si>
  <si>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</si>
  <si>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</si>
  <si>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</si>
  <si>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</si>
  <si>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</si>
  <si>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</si>
  <si>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</si>
  <si>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</si>
  <si>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</si>
  <si>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</si>
  <si>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</si>
  <si>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</si>
  <si>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</si>
  <si>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</si>
  <si>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</si>
  <si>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</si>
  <si>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</si>
  <si>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</si>
  <si>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</si>
  <si>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</si>
  <si>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</si>
  <si>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</si>
  <si>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</si>
  <si>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</si>
  <si>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</si>
  <si>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</si>
  <si>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</si>
  <si>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</si>
  <si>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</si>
  <si>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</si>
  <si>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</si>
  <si>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</si>
  <si>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</si>
  <si>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</si>
  <si>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</si>
  <si>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</si>
  <si>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</si>
  <si>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</si>
  <si>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</si>
  <si>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</si>
  <si>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</si>
  <si>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</si>
  <si>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</si>
  <si>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</si>
  <si>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</si>
  <si>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</si>
  <si>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</si>
  <si>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</si>
  <si>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</si>
  <si>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</si>
  <si>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</si>
  <si>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</si>
  <si>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</si>
  <si>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</si>
  <si>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</si>
  <si>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</si>
  <si>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</si>
  <si>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</si>
  <si>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</si>
  <si>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</si>
  <si>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</si>
  <si>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</si>
  <si>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</si>
  <si>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</si>
  <si>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</si>
  <si>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</si>
  <si>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</si>
  <si>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</si>
  <si>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</si>
  <si>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</si>
  <si>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</si>
  <si>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</si>
  <si>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</si>
  <si>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</si>
  <si>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</si>
  <si>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</si>
  <si>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</si>
  <si>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</si>
  <si>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</si>
  <si>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</si>
  <si>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</si>
  <si>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</si>
  <si>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</si>
  <si>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</si>
  <si>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</si>
  <si>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</si>
  <si>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</si>
  <si>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</si>
  <si>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</si>
  <si>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</si>
  <si>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</si>
  <si>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</si>
  <si>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</si>
  <si>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</si>
  <si>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</si>
  <si>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</si>
  <si>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</si>
  <si>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</si>
  <si>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</si>
  <si>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</si>
  <si>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</si>
  <si>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</si>
  <si>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</si>
  <si>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</si>
  <si>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</si>
  <si>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</si>
  <si>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</si>
  <si>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</si>
  <si>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</si>
  <si>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</si>
  <si>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</si>
  <si>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</si>
  <si>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</si>
  <si>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</si>
  <si>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</si>
  <si>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</si>
  <si>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</si>
  <si>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</si>
  <si>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</si>
  <si>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</si>
  <si>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</si>
  <si>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</si>
  <si>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</si>
  <si>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</si>
  <si>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</si>
  <si>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</si>
  <si>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</si>
  <si>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</si>
  <si>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</si>
  <si>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</si>
  <si>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</si>
  <si>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</si>
  <si>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</si>
  <si>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</si>
  <si>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</si>
  <si>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</si>
  <si>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</si>
  <si>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</si>
  <si>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</si>
  <si>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</si>
  <si>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</si>
  <si>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</si>
  <si>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</si>
  <si>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</si>
  <si>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</si>
  <si>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</si>
  <si>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</si>
  <si>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</si>
  <si>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</si>
  <si>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</si>
  <si>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</si>
  <si>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</si>
  <si>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</si>
  <si>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</si>
  <si>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</si>
  <si>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</si>
  <si>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</si>
  <si>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</si>
  <si>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</si>
  <si>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</si>
  <si>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</si>
  <si>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</si>
  <si>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</si>
  <si>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</si>
  <si>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</si>
  <si>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</si>
  <si>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</si>
  <si>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</si>
  <si>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</si>
  <si>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</si>
  <si>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</si>
  <si>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</si>
  <si>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</si>
  <si>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</si>
  <si>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</si>
  <si>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</si>
  <si>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</si>
  <si>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</si>
  <si>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</si>
  <si>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</si>
  <si>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</si>
  <si>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</si>
  <si>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</si>
  <si>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</si>
  <si>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</si>
  <si>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</si>
  <si>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</si>
  <si>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</si>
  <si>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</si>
  <si>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</si>
  <si>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</si>
  <si>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</si>
  <si>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</si>
  <si>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</si>
  <si>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</si>
  <si>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</si>
  <si>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</si>
  <si>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</si>
  <si>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</si>
  <si>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</si>
  <si>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</si>
  <si>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</si>
  <si>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</si>
  <si>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</si>
  <si>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</si>
  <si>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</si>
  <si>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</si>
  <si>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</si>
  <si>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</si>
  <si>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</si>
  <si>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</si>
  <si>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</si>
  <si>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</si>
  <si>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</si>
  <si>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</si>
  <si>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</si>
  <si>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</si>
  <si>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</si>
  <si>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</si>
  <si>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</si>
  <si>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</si>
  <si>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</si>
  <si>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</si>
  <si>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</si>
  <si>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</si>
  <si>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</si>
  <si>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</si>
  <si>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</si>
  <si>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</si>
  <si>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</si>
  <si>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</si>
  <si>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</si>
  <si>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</si>
  <si>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</si>
  <si>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</si>
  <si>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</si>
  <si>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</si>
  <si>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</si>
  <si>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</si>
  <si>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</si>
  <si>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</si>
  <si>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</si>
  <si>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</si>
  <si>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</si>
  <si>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</si>
  <si>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</si>
  <si>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</si>
  <si>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</si>
  <si>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</si>
  <si>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</si>
  <si>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</si>
  <si>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</si>
  <si>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</si>
  <si>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</si>
  <si>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</si>
  <si>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</si>
  <si>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</si>
  <si>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</si>
  <si>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</si>
  <si>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</si>
  <si>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</si>
  <si>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</si>
  <si>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</si>
  <si>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</si>
  <si>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</si>
  <si>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</si>
  <si>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</si>
  <si>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</si>
  <si>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</si>
  <si>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</si>
  <si>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</si>
  <si>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</si>
  <si>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</si>
  <si>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</si>
  <si>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</si>
  <si>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</si>
  <si>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</si>
  <si>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</si>
  <si>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</si>
  <si>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</si>
  <si>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</si>
  <si>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</si>
  <si>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</si>
  <si>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</si>
  <si>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</si>
  <si>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</si>
  <si>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</si>
  <si>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</si>
  <si>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</si>
  <si>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</si>
  <si>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</si>
  <si>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</si>
  <si>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</si>
  <si>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</si>
  <si>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</si>
  <si>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</si>
  <si>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</si>
  <si>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</si>
  <si>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</si>
  <si>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</si>
  <si>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</si>
  <si>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</si>
  <si>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</si>
  <si>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</si>
  <si>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</si>
  <si>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</si>
  <si>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</si>
  <si>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</si>
  <si>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</si>
  <si>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01.09.2012</t>
  </si>
  <si>
    <t>Техническое обслуживание и санитарное содержание общего имущества</t>
  </si>
  <si>
    <t>Текущий ремонт</t>
  </si>
  <si>
    <t>ООО "УК "ДомСервис"</t>
  </si>
  <si>
    <t>Иркутская обл., Иркутский район, р.п. Маркова, ул. Изумрудная, д. 2</t>
  </si>
  <si>
    <t>Протокол решения общего собрания собственников от 10.01.2017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</si>
</sst>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Normal="100" workbookViewId="0">
      <selection activeCell="D4" sqref="D4"/>
    </sheetView>
  </sheetViews>
  <sheetFormatPr defaultRowHeight="15"/>
  <cols>
    <col min="1" max="1" width="7.28515625" style="19" bestFit="1" customWidth="1"/>
    <col min="2" max="2" width="30.7109375" style="19" customWidth="1"/>
    <col min="3" max="3" width="9" style="19" bestFit="1" customWidth="1"/>
    <col min="4" max="4" width="36.7109375" style="19" customWidth="1"/>
    <col min="5" max="5" width="9.42578125" style="17" customWidth="1"/>
    <col min="6" max="6" width="9.140625" style="17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379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380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42815</v>
      </c>
    </row>
    <row r="7" spans="1:4" ht="42.75">
      <c r="A7" s="21" t="s">
        <v>362</v>
      </c>
      <c r="B7" s="12" t="s">
        <v>10</v>
      </c>
      <c r="C7" s="13" t="s">
        <v>5</v>
      </c>
      <c r="D7" s="9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3">
        <f>8.18*1589.3*1</f>
        <v>13000.473999999998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41153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42815</v>
      </c>
    </row>
    <row r="15" spans="1:4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3">
        <f>2.59*1589.3*1</f>
        <v>4116.2869999999994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41153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42815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3">
        <f>1.01*1589.3*1</f>
        <v>1605.193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41153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42815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3">
        <f>1.24*1589.3*1</f>
        <v>1970.732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41153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42815</v>
      </c>
    </row>
    <row r="40" spans="1:4" ht="28.5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3">
        <f>0.62*1589.3*1</f>
        <v>985.36599999999999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41153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I44" sqref="I44"/>
    </sheetView>
  </sheetViews>
  <sheetFormatPr defaultRowHeight="15"/>
  <cols>
    <col min="1" max="1" width="7.28515625" style="19" bestFit="1" customWidth="1"/>
    <col min="2" max="2" width="30.7109375" style="19" customWidth="1"/>
    <col min="3" max="3" width="9" style="19" bestFit="1" customWidth="1"/>
    <col min="4" max="4" width="36.7109375" style="19" customWidth="1"/>
    <col min="5" max="5" width="9.42578125" style="17" customWidth="1"/>
    <col min="6" max="6" width="9.140625" style="17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379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380</v>
      </c>
      <c r="B3" s="24"/>
      <c r="C3" s="24"/>
      <c r="D3" s="24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2">
        <v>42815</v>
      </c>
    </row>
    <row r="7" spans="1:4" ht="42.75">
      <c r="A7" s="21" t="s">
        <v>362</v>
      </c>
      <c r="B7" s="12" t="s">
        <v>10</v>
      </c>
      <c r="C7" s="13" t="s">
        <v>5</v>
      </c>
      <c r="D7" s="9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3">
        <f>10.814*1589.3*11</f>
        <v>189053.59220000001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42767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381</v>
      </c>
    </row>
    <row r="12" spans="1:4" ht="30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2">
        <v>42815</v>
      </c>
    </row>
    <row r="15" spans="1:4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3">
        <f>2.59*1589.3*11</f>
        <v>45279.156999999992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42767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381</v>
      </c>
    </row>
    <row r="20" spans="1:4" ht="30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2">
        <v>42815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3">
        <f>1.01*1589.3*11</f>
        <v>17657.123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42767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381</v>
      </c>
    </row>
    <row r="28" spans="1:4" ht="30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2">
        <v>42815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3">
        <f>1.504*1589.3*11</f>
        <v>26293.379199999996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42767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381</v>
      </c>
    </row>
    <row r="36" spans="1:4" ht="30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5" t="s">
        <v>325</v>
      </c>
      <c r="B38" s="26"/>
      <c r="C38" s="26"/>
      <c r="D38" s="27"/>
    </row>
    <row r="39" spans="1:4" ht="28.5">
      <c r="A39" s="20" t="s">
        <v>361</v>
      </c>
      <c r="B39" s="10" t="s">
        <v>4</v>
      </c>
      <c r="C39" s="11" t="s">
        <v>5</v>
      </c>
      <c r="D39" s="22">
        <v>42815</v>
      </c>
    </row>
    <row r="40" spans="1:4" ht="28.5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3">
        <f>0.62*1589.3*11</f>
        <v>10839.026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42767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381</v>
      </c>
    </row>
    <row r="45" spans="1:4" ht="30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2.3. январь 2017</vt:lpstr>
      <vt:lpstr>Классификатор</vt:lpstr>
      <vt:lpstr>Форма 2.3. 11 месяцев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2016-04-08T06:20:12Z</cp:lastPrinted>
  <dcterms:created xsi:type="dcterms:W3CDTF">2014-12-15T06:48:03Z</dcterms:created>
  <dcterms:modified xsi:type="dcterms:W3CDTF">2017-03-21T08:14:14Z</dcterms:modified>
</cp:coreProperties>
</file>